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8ACDA41-4ED9-4F0F-9577-4C6DB1D2A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'!$A$1:$E$95</definedName>
    <definedName name="_xlnm.Print_Area" localSheetId="1">'ZMIANY DO WPF  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" i="1"/>
  <c r="E27" i="2"/>
  <c r="E26" i="2"/>
  <c r="E25" i="2"/>
  <c r="F27" i="2"/>
  <c r="H27" i="2"/>
  <c r="G27" i="2"/>
  <c r="E82" i="1" l="1"/>
  <c r="E85" i="1" l="1"/>
  <c r="E81" i="1" l="1"/>
  <c r="E91" i="1" s="1"/>
  <c r="E93" i="1" l="1"/>
  <c r="E90" i="1" l="1"/>
  <c r="E92" i="1"/>
  <c r="E94" i="1" l="1"/>
</calcChain>
</file>

<file path=xl/sharedStrings.xml><?xml version="1.0" encoding="utf-8"?>
<sst xmlns="http://schemas.openxmlformats.org/spreadsheetml/2006/main" count="164" uniqueCount="93">
  <si>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</si>
  <si>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</si>
  <si>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</si>
  <si>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</si>
  <si>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</si>
  <si>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</si>
  <si>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</si>
  <si>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</si>
  <si>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</si>
  <si>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 xml:space="preserve">WYDATKI </t>
  </si>
  <si>
    <t>RAZEM BILANSOWANIE ZMIAN</t>
  </si>
  <si>
    <t>FUNDUSZ SOŁECKI</t>
  </si>
  <si>
    <t>-</t>
  </si>
  <si>
    <t>921</t>
  </si>
  <si>
    <t>92195</t>
  </si>
  <si>
    <t>926</t>
  </si>
  <si>
    <t>92601</t>
  </si>
  <si>
    <t>6050</t>
  </si>
  <si>
    <t>4210</t>
  </si>
  <si>
    <t>4270</t>
  </si>
  <si>
    <t>92109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</si>
  <si>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</si>
  <si>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FS Nowy Broniszew - naprawa altany</t>
  </si>
  <si>
    <t>FS Nowy Broniszew - kultywowanie tradycji</t>
  </si>
  <si>
    <t>FS Nowy Broniszew - remont instalacji kanalizacyjnej w DL</t>
  </si>
  <si>
    <t>FS Nowy Broniszew - remnt DL</t>
  </si>
  <si>
    <t>Modernizacja kompleksu sportowego „Moje Boisko - Orlik 2012” przy ul. Słonecznej w Mykanowie/zabezpieczenie brakujących środków na pełnienie funkcji inspektora/</t>
  </si>
  <si>
    <t>600</t>
  </si>
  <si>
    <t>60016</t>
  </si>
  <si>
    <t>Modernizacja drogi ulicy Pogodnej w miejscowości Kolonia Wierzchowisko /zmiana nazwy zadania/</t>
  </si>
  <si>
    <t>Remont drogi gminnej w ramach zadania inwestycyjnego pn.:"Modernizacja drogi ulicy Pogodnej w miejscowości Kolonia Wierzchowisko" /zmiana nazwy zadania/</t>
  </si>
  <si>
    <t>754</t>
  </si>
  <si>
    <t>75412</t>
  </si>
  <si>
    <t>6230</t>
  </si>
  <si>
    <t>dotacja celowa na zakup średniego samochodu bojowego dla OSP Cykarzew Północny</t>
  </si>
  <si>
    <t>FS Nowy Broniszew, Kolonia Wierzchowisko</t>
  </si>
  <si>
    <t>FS Kolonia Wierzchowisko - wykonanie nakładki asfaltowej na ul.Pogodnej od nr 89 do ul.Wspólnej/zmiana klasyfikacji budzetowej/</t>
  </si>
  <si>
    <t>700</t>
  </si>
  <si>
    <t>70005</t>
  </si>
  <si>
    <t>6060</t>
  </si>
  <si>
    <t>Wykup nieruchomości/Radostków ul. Lipowa - droga do oczyszczalni i do PSZOK-u/</t>
  </si>
  <si>
    <t>Zakup oznakowanego pojazdu słuzbowego dla Śląskiego Oddziału Straży Granicznej w Częstochowie</t>
  </si>
  <si>
    <t>75406</t>
  </si>
  <si>
    <t>6170</t>
  </si>
  <si>
    <t>Przebudowa drogi ul. Brzozowej w miejsowości Rybna /dokumentacja projektowa/</t>
  </si>
  <si>
    <t>Przebudowa drogi gminnej ul. Lipowej w miejscowości Radostków oraz Rybna /dokumentacja projektowa/</t>
  </si>
  <si>
    <t>remont posadzki w strażnicy OSP Kuźnica Kiedrzyńska</t>
  </si>
  <si>
    <t>remont dachu oraz pokrycia dachu strażnicy OSP Rybna</t>
  </si>
  <si>
    <t>darowizny mieszkańców</t>
  </si>
  <si>
    <t>4300</t>
  </si>
  <si>
    <t>0960</t>
  </si>
  <si>
    <t>Budowa drogi ul.Czereśniowej w miejscowości Czarny Las</t>
  </si>
  <si>
    <t>Projekt strażnicy OSP Grabowa</t>
  </si>
  <si>
    <t>801</t>
  </si>
  <si>
    <t>80104</t>
  </si>
  <si>
    <t xml:space="preserve">Wymiana pieca C.O. w przedszkolu w Wierzchowisku </t>
  </si>
  <si>
    <t xml:space="preserve">Malowanie sal w przedszkolu w Wierzchowisku </t>
  </si>
  <si>
    <t xml:space="preserve">Naprawa dachu w przedszkolu w Wierzchowisku </t>
  </si>
  <si>
    <t>80195</t>
  </si>
  <si>
    <t>80101</t>
  </si>
  <si>
    <t>Montaż kompensatorów mocy biernej w placówkach oświatowych:</t>
  </si>
  <si>
    <t>ZSP w Wierzchowisku</t>
  </si>
  <si>
    <t>ZSP w Lubojnie</t>
  </si>
  <si>
    <t>ZSP w Borownie</t>
  </si>
  <si>
    <t>ZSP w Mykanowie</t>
  </si>
  <si>
    <t>SP w Czarnym Lesie</t>
  </si>
  <si>
    <t>Modernizacja łazienek w ZSP w Mykanowie</t>
  </si>
  <si>
    <t>Budowa boiska sportowego przy SP w Starym Cykarzewie</t>
  </si>
  <si>
    <t>Budowa Ogrodzenia w Przedszkolu w Kuźnicy Kiedrzyńskiej</t>
  </si>
  <si>
    <t>Remont ul. Klonowej w miejscowości Borowno</t>
  </si>
  <si>
    <t>wolne środki z 2024 roku</t>
  </si>
  <si>
    <t>nie dotyczy</t>
  </si>
  <si>
    <t>Opracowanie projektu miejscowego planu zagospodarowania przestrzennego w  miejscowości Borowno przy ul. Długosza i Borowno Kolonia przy ul. Częstochowskiej i Klonowej</t>
  </si>
  <si>
    <t>Opracowanie projektu miejscowego planu zagospodarowania przestrzennego w  miejscowości Jamno przy ul. Kruszyńskiej</t>
  </si>
  <si>
    <t>Opracowanie projektu miejscowego planu zagospodarowania przestrzennego w  miejscowości Lubojna przy ul. Częstochowskiej i Rybna przy ul. Krętej</t>
  </si>
  <si>
    <t>Opracowanie projektu miejscowego planu zagospodarowania przestrzennego w  miejscowości Wola Hankowska przy ul. Akacjowej i Rusinów przy ul. Kasztanowej</t>
  </si>
  <si>
    <t>WPROWADZENIE NOWEGO ZADANIA</t>
  </si>
  <si>
    <t xml:space="preserve">LIMIT ZOBOWIĄZAŃ </t>
  </si>
  <si>
    <t>ŁĄCZNE NAKŁADY</t>
  </si>
  <si>
    <t>PRZED ZMIANĄ</t>
  </si>
  <si>
    <t xml:space="preserve"> -      </t>
  </si>
  <si>
    <t>ZMIANA</t>
  </si>
  <si>
    <t>PO ZMIANIE</t>
  </si>
  <si>
    <t>Termomodernizacja wraz z rozbudową i niezbędną przebudową oraz zmianą sposobu użytkowania istniejącego budynku handlowo-usługowego na potrzeby ośrodka zdrowia w ramach zadania - Modernizacja budynku gminnego w Kokawie /wydatki bieżące/</t>
  </si>
  <si>
    <t>dotacja celowa zUrzędu Marszłkowskiego na zakup samochodu dla OSP Cykarzew Północny</t>
  </si>
  <si>
    <t>Modernizacja łazienek w SP budynku w Czarnym Lesie</t>
  </si>
  <si>
    <t>Modernizacja łazienek w budynku SP w Starym Kocinie</t>
  </si>
  <si>
    <t>Remont sali gimnastycznej w SP w Starym Kocinie (malowanie)</t>
  </si>
  <si>
    <t>Cyklinowaniue parkietu w sali gimnastycznej w SP w Starym Kocinie</t>
  </si>
  <si>
    <t>było 0,00 zwiększenie o 37 000,00</t>
  </si>
  <si>
    <t>było 0,00 zwiększenie o 53 000,00</t>
  </si>
  <si>
    <t>było 37 000,00 zwiększenie o 10 000,00</t>
  </si>
  <si>
    <t>było 200 000,00 zmniejszenie o 100 000,00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</si>
</sst>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EE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4" borderId="15" xfId="0" applyFill="1" applyBorder="1" applyAlignment="1">
      <alignment vertical="center" wrapText="1"/>
    </xf>
    <xf numFmtId="164" fontId="8" fillId="4" borderId="15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0" fillId="4" borderId="15" xfId="0" applyNumberFormat="1" applyFill="1" applyBorder="1" applyAlignment="1">
      <alignment vertical="center"/>
    </xf>
    <xf numFmtId="164" fontId="0" fillId="4" borderId="6" xfId="0" applyNumberFormat="1" applyFill="1" applyBorder="1" applyAlignment="1">
      <alignment vertical="center"/>
    </xf>
    <xf numFmtId="164" fontId="8" fillId="4" borderId="23" xfId="0" applyNumberFormat="1" applyFont="1" applyFill="1" applyBorder="1" applyAlignment="1">
      <alignment vertical="center"/>
    </xf>
    <xf numFmtId="164" fontId="7" fillId="4" borderId="23" xfId="0" applyNumberFormat="1" applyFont="1" applyFill="1" applyBorder="1" applyAlignment="1">
      <alignment vertical="center"/>
    </xf>
    <xf numFmtId="164" fontId="0" fillId="4" borderId="23" xfId="0" applyNumberFormat="1" applyFill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4" borderId="28" xfId="0" applyNumberForma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64" fontId="4" fillId="0" borderId="28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38" xfId="0" applyNumberFormat="1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4" fillId="0" borderId="40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38" xfId="0" applyNumberFormat="1" applyFont="1" applyBorder="1" applyAlignment="1">
      <alignment vertical="center"/>
    </xf>
    <xf numFmtId="164" fontId="5" fillId="0" borderId="37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164" fontId="4" fillId="0" borderId="34" xfId="0" applyNumberFormat="1" applyFont="1" applyBorder="1" applyAlignment="1">
      <alignment vertical="center"/>
    </xf>
    <xf numFmtId="164" fontId="5" fillId="0" borderId="46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Border="1"/>
    <xf numFmtId="164" fontId="4" fillId="0" borderId="1" xfId="0" applyNumberFormat="1" applyFont="1" applyBorder="1"/>
    <xf numFmtId="164" fontId="4" fillId="0" borderId="40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vertical="center"/>
    </xf>
    <xf numFmtId="164" fontId="2" fillId="0" borderId="0" xfId="0" applyNumberFormat="1" applyFont="1"/>
    <xf numFmtId="0" fontId="0" fillId="0" borderId="5" xfId="0" applyBorder="1" applyAlignment="1">
      <alignment vertical="center" wrapText="1"/>
    </xf>
    <xf numFmtId="164" fontId="8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47" xfId="0" applyNumberFormat="1" applyBorder="1" applyAlignment="1">
      <alignment vertical="center"/>
    </xf>
    <xf numFmtId="0" fontId="0" fillId="0" borderId="17" xfId="0" applyBorder="1" applyAlignment="1">
      <alignment vertical="center" wrapText="1"/>
    </xf>
    <xf numFmtId="164" fontId="8" fillId="0" borderId="31" xfId="0" applyNumberFormat="1" applyFont="1" applyBorder="1" applyAlignment="1">
      <alignment vertical="center"/>
    </xf>
    <xf numFmtId="164" fontId="7" fillId="0" borderId="31" xfId="0" applyNumberFormat="1" applyFon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164" fontId="0" fillId="0" borderId="52" xfId="0" applyNumberFormat="1" applyBorder="1" applyAlignment="1">
      <alignment vertical="center"/>
    </xf>
    <xf numFmtId="164" fontId="8" fillId="4" borderId="14" xfId="0" applyNumberFormat="1" applyFont="1" applyFill="1" applyBorder="1" applyAlignment="1">
      <alignment vertical="center"/>
    </xf>
    <xf numFmtId="164" fontId="7" fillId="4" borderId="14" xfId="0" applyNumberFormat="1" applyFont="1" applyFill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0" borderId="0" xfId="0" applyFont="1"/>
    <xf numFmtId="164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/>
    <xf numFmtId="164" fontId="3" fillId="2" borderId="51" xfId="0" applyNumberFormat="1" applyFont="1" applyFill="1" applyBorder="1"/>
    <xf numFmtId="0" fontId="5" fillId="0" borderId="1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7" fillId="0" borderId="51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64" fontId="8" fillId="0" borderId="31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4" borderId="51" xfId="0" applyNumberFormat="1" applyFill="1" applyBorder="1" applyAlignment="1">
      <alignment horizontal="center" vertical="center"/>
    </xf>
    <xf numFmtId="164" fontId="0" fillId="4" borderId="40" xfId="0" applyNumberFormat="1" applyFill="1" applyBorder="1" applyAlignment="1">
      <alignment horizontal="center" vertical="center"/>
    </xf>
    <xf numFmtId="164" fontId="0" fillId="4" borderId="34" xfId="0" applyNumberForma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33" xfId="0" applyNumberFormat="1" applyFill="1" applyBorder="1" applyAlignment="1">
      <alignment horizontal="center" vertical="center"/>
    </xf>
    <xf numFmtId="164" fontId="8" fillId="4" borderId="31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33" xfId="0" applyNumberFormat="1" applyFont="1" applyFill="1" applyBorder="1" applyAlignment="1">
      <alignment horizontal="center" vertical="center"/>
    </xf>
    <xf numFmtId="164" fontId="7" fillId="4" borderId="31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3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0" fillId="0" borderId="51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164" fontId="0" fillId="0" borderId="34" xfId="0" applyNumberForma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0" fillId="4" borderId="23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tabSelected="1" view="pageBreakPreview" zoomScale="90" zoomScaleNormal="90" zoomScaleSheetLayoutView="90" workbookViewId="0">
      <selection activeCell="E20" sqref="E20"/>
    </sheetView>
  </sheetViews>
  <sheetFormatPr defaultRowHeight="15" x14ac:dyDescent="0.25"/>
  <cols>
    <col min="1" max="1" width="15.140625" customWidth="1"/>
    <col min="2" max="2" width="17.85546875" customWidth="1"/>
    <col min="3" max="3" width="18.28515625" customWidth="1"/>
    <col min="4" max="4" width="109.42578125" customWidth="1"/>
    <col min="5" max="5" width="35.42578125" customWidth="1"/>
    <col min="6" max="6" width="14" bestFit="1" customWidth="1"/>
    <col min="7" max="7" width="22.5703125" customWidth="1"/>
    <col min="8" max="9" width="14.42578125" bestFit="1" customWidth="1"/>
    <col min="10" max="10" width="12.85546875" bestFit="1" customWidth="1"/>
  </cols>
  <sheetData>
    <row r="1" spans="1:7" ht="30" customHeight="1" thickBot="1" x14ac:dyDescent="0.35">
      <c r="A1" s="44" t="s">
        <v>0</v>
      </c>
      <c r="B1" s="45" t="s">
        <v>1</v>
      </c>
      <c r="C1" s="46" t="s">
        <v>2</v>
      </c>
      <c r="D1" s="46" t="s">
        <v>3</v>
      </c>
      <c r="E1" s="47" t="s">
        <v>4</v>
      </c>
      <c r="F1" s="5"/>
      <c r="G1" s="5"/>
    </row>
    <row r="2" spans="1:7" ht="30" customHeight="1" x14ac:dyDescent="0.3">
      <c r="A2" s="127" t="s">
        <v>5</v>
      </c>
      <c r="B2" s="128"/>
      <c r="C2" s="128"/>
      <c r="D2" s="128"/>
      <c r="E2" s="105">
        <f>E3+E4</f>
        <v>177000</v>
      </c>
      <c r="F2" s="5"/>
      <c r="G2" s="6"/>
    </row>
    <row r="3" spans="1:7" ht="30" customHeight="1" x14ac:dyDescent="0.3">
      <c r="A3" s="9">
        <v>754</v>
      </c>
      <c r="B3" s="9">
        <v>75412</v>
      </c>
      <c r="C3" s="9">
        <v>6330</v>
      </c>
      <c r="D3" s="107" t="s">
        <v>84</v>
      </c>
      <c r="E3" s="82">
        <v>100000</v>
      </c>
      <c r="F3" s="5"/>
      <c r="G3" s="6"/>
    </row>
    <row r="4" spans="1:7" ht="48.75" customHeight="1" thickBot="1" x14ac:dyDescent="0.35">
      <c r="A4" s="39">
        <v>758</v>
      </c>
      <c r="B4" s="7">
        <v>75814</v>
      </c>
      <c r="C4" s="8" t="s">
        <v>50</v>
      </c>
      <c r="D4" s="106" t="s">
        <v>48</v>
      </c>
      <c r="E4" s="49">
        <v>77000</v>
      </c>
      <c r="F4" s="5"/>
      <c r="G4" s="5"/>
    </row>
    <row r="5" spans="1:7" ht="48.75" hidden="1" customHeight="1" thickBot="1" x14ac:dyDescent="0.35">
      <c r="A5" s="81"/>
      <c r="B5" s="81"/>
      <c r="C5" s="81"/>
      <c r="D5" s="48"/>
      <c r="E5" s="82"/>
      <c r="F5" s="5"/>
      <c r="G5" s="5"/>
    </row>
    <row r="6" spans="1:7" ht="29.25" hidden="1" customHeight="1" x14ac:dyDescent="0.35">
      <c r="A6" s="39"/>
      <c r="B6" s="7"/>
      <c r="C6" s="8"/>
      <c r="D6" s="60"/>
      <c r="E6" s="49"/>
      <c r="F6" s="5"/>
      <c r="G6" s="5"/>
    </row>
    <row r="7" spans="1:7" ht="37.5" hidden="1" customHeight="1" x14ac:dyDescent="0.35">
      <c r="A7" s="39"/>
      <c r="B7" s="7"/>
      <c r="C7" s="10"/>
      <c r="D7" s="11"/>
      <c r="E7" s="41"/>
      <c r="F7" s="6"/>
      <c r="G7" s="5"/>
    </row>
    <row r="8" spans="1:7" ht="30.75" hidden="1" customHeight="1" x14ac:dyDescent="0.35">
      <c r="A8" s="42"/>
      <c r="B8" s="9"/>
      <c r="C8" s="10"/>
      <c r="D8" s="11"/>
      <c r="E8" s="41"/>
      <c r="F8" s="5"/>
      <c r="G8" s="5"/>
    </row>
    <row r="9" spans="1:7" ht="28.5" hidden="1" customHeight="1" x14ac:dyDescent="0.35">
      <c r="A9" s="42"/>
      <c r="B9" s="9"/>
      <c r="C9" s="12"/>
      <c r="D9" s="11"/>
      <c r="E9" s="50"/>
      <c r="F9" s="5"/>
      <c r="G9" s="5"/>
    </row>
    <row r="10" spans="1:7" ht="31.5" hidden="1" customHeight="1" x14ac:dyDescent="0.35">
      <c r="A10" s="42"/>
      <c r="B10" s="9"/>
      <c r="C10" s="12"/>
      <c r="D10" s="13"/>
      <c r="E10" s="50"/>
      <c r="F10" s="5"/>
      <c r="G10" s="5"/>
    </row>
    <row r="11" spans="1:7" ht="37.5" hidden="1" customHeight="1" thickBot="1" x14ac:dyDescent="0.35">
      <c r="A11" s="9"/>
      <c r="B11" s="9"/>
      <c r="C11" s="12"/>
      <c r="D11" s="13"/>
      <c r="E11" s="50"/>
      <c r="F11" s="5"/>
      <c r="G11" s="5"/>
    </row>
    <row r="12" spans="1:7" ht="37.5" hidden="1" customHeight="1" x14ac:dyDescent="0.35">
      <c r="A12" s="48"/>
      <c r="B12" s="48"/>
      <c r="C12" s="12"/>
      <c r="D12" s="13"/>
      <c r="E12" s="50"/>
      <c r="F12" s="5"/>
      <c r="G12" s="5"/>
    </row>
    <row r="13" spans="1:7" ht="37.5" hidden="1" customHeight="1" x14ac:dyDescent="0.35">
      <c r="A13" s="48"/>
      <c r="B13" s="48"/>
      <c r="C13" s="12"/>
      <c r="D13" s="13"/>
      <c r="E13" s="50"/>
      <c r="F13" s="5"/>
      <c r="G13" s="5"/>
    </row>
    <row r="14" spans="1:7" ht="37.5" hidden="1" customHeight="1" x14ac:dyDescent="0.35">
      <c r="A14" s="48"/>
      <c r="B14" s="48"/>
      <c r="C14" s="12"/>
      <c r="D14" s="13"/>
      <c r="E14" s="50"/>
      <c r="F14" s="5"/>
      <c r="G14" s="5"/>
    </row>
    <row r="15" spans="1:7" ht="37.5" hidden="1" customHeight="1" x14ac:dyDescent="0.35">
      <c r="A15" s="42"/>
      <c r="B15" s="9"/>
      <c r="C15" s="12"/>
      <c r="D15" s="13"/>
      <c r="E15" s="50"/>
      <c r="F15" s="5"/>
      <c r="G15" s="5"/>
    </row>
    <row r="16" spans="1:7" ht="37.5" hidden="1" customHeight="1" x14ac:dyDescent="0.35">
      <c r="A16" s="42"/>
      <c r="B16" s="9"/>
      <c r="C16" s="12"/>
      <c r="D16" s="13"/>
      <c r="E16" s="50"/>
      <c r="F16" s="5"/>
      <c r="G16" s="5"/>
    </row>
    <row r="17" spans="1:10" ht="42" hidden="1" customHeight="1" x14ac:dyDescent="0.35">
      <c r="A17" s="40"/>
      <c r="B17" s="14"/>
      <c r="C17" s="15"/>
      <c r="D17" s="16"/>
      <c r="E17" s="51"/>
      <c r="F17" s="5"/>
      <c r="G17" s="5"/>
    </row>
    <row r="18" spans="1:10" ht="37.5" hidden="1" customHeight="1" thickBot="1" x14ac:dyDescent="0.35">
      <c r="A18" s="40"/>
      <c r="B18" s="14"/>
      <c r="C18" s="15"/>
      <c r="D18" s="16"/>
      <c r="E18" s="51"/>
      <c r="F18" s="5"/>
      <c r="G18" s="5"/>
    </row>
    <row r="19" spans="1:10" ht="37.5" customHeight="1" thickBot="1" x14ac:dyDescent="0.35">
      <c r="A19" s="127" t="s">
        <v>6</v>
      </c>
      <c r="B19" s="128"/>
      <c r="C19" s="128"/>
      <c r="D19" s="129"/>
      <c r="E19" s="17">
        <f>E20+E21+E22+E23+E24+E25+E26+E27+E28+E29+E30+E31+E32+E33+E34+E35+E37+E38+E39+E40+E41+E42+E43+E44+E47+E48+E49+E50+E51+E52+E53+E54+E45+E46</f>
        <v>1022200</v>
      </c>
      <c r="F19" s="6"/>
      <c r="G19" s="6"/>
      <c r="H19" s="1"/>
    </row>
    <row r="20" spans="1:10" ht="55.5" customHeight="1" x14ac:dyDescent="0.3">
      <c r="A20" s="10" t="s">
        <v>15</v>
      </c>
      <c r="B20" s="10" t="s">
        <v>16</v>
      </c>
      <c r="C20" s="10" t="s">
        <v>17</v>
      </c>
      <c r="D20" s="55" t="s">
        <v>26</v>
      </c>
      <c r="E20" s="85">
        <v>10000</v>
      </c>
      <c r="F20" s="6"/>
      <c r="G20" s="6"/>
      <c r="H20" s="1"/>
    </row>
    <row r="21" spans="1:10" ht="50.25" customHeight="1" x14ac:dyDescent="0.3">
      <c r="A21" s="10" t="s">
        <v>27</v>
      </c>
      <c r="B21" s="10" t="s">
        <v>28</v>
      </c>
      <c r="C21" s="10" t="s">
        <v>17</v>
      </c>
      <c r="D21" s="57" t="s">
        <v>29</v>
      </c>
      <c r="E21" s="63">
        <v>-168000</v>
      </c>
      <c r="F21" s="6"/>
      <c r="G21" s="6"/>
      <c r="J21" s="1"/>
    </row>
    <row r="22" spans="1:10" ht="39" customHeight="1" x14ac:dyDescent="0.3">
      <c r="A22" s="43" t="s">
        <v>27</v>
      </c>
      <c r="B22" s="10" t="s">
        <v>28</v>
      </c>
      <c r="C22" s="10" t="s">
        <v>19</v>
      </c>
      <c r="D22" s="57" t="s">
        <v>30</v>
      </c>
      <c r="E22" s="50">
        <v>168000</v>
      </c>
      <c r="F22" s="6"/>
      <c r="G22" s="6"/>
    </row>
    <row r="23" spans="1:10" ht="33.75" customHeight="1" x14ac:dyDescent="0.3">
      <c r="A23" s="10" t="s">
        <v>31</v>
      </c>
      <c r="B23" s="10" t="s">
        <v>32</v>
      </c>
      <c r="C23" s="10" t="s">
        <v>33</v>
      </c>
      <c r="D23" s="100" t="s">
        <v>34</v>
      </c>
      <c r="E23" s="70">
        <v>100000</v>
      </c>
      <c r="F23" s="6"/>
      <c r="G23" s="6"/>
    </row>
    <row r="24" spans="1:10" ht="33" customHeight="1" x14ac:dyDescent="0.3">
      <c r="A24" s="10" t="s">
        <v>37</v>
      </c>
      <c r="B24" s="10" t="s">
        <v>38</v>
      </c>
      <c r="C24" s="10" t="s">
        <v>39</v>
      </c>
      <c r="D24" s="57" t="s">
        <v>40</v>
      </c>
      <c r="E24" s="79">
        <v>32000</v>
      </c>
      <c r="F24" s="6"/>
      <c r="G24" s="6"/>
    </row>
    <row r="25" spans="1:10" ht="39" customHeight="1" x14ac:dyDescent="0.3">
      <c r="A25" s="10" t="s">
        <v>31</v>
      </c>
      <c r="B25" s="10" t="s">
        <v>42</v>
      </c>
      <c r="C25" s="10" t="s">
        <v>43</v>
      </c>
      <c r="D25" s="57" t="s">
        <v>41</v>
      </c>
      <c r="E25" s="79">
        <v>5000</v>
      </c>
      <c r="F25" s="6"/>
      <c r="G25" s="6"/>
    </row>
    <row r="26" spans="1:10" ht="30" customHeight="1" x14ac:dyDescent="0.3">
      <c r="A26" s="10" t="s">
        <v>27</v>
      </c>
      <c r="B26" s="10" t="s">
        <v>28</v>
      </c>
      <c r="C26" s="10" t="s">
        <v>17</v>
      </c>
      <c r="D26" s="69" t="s">
        <v>44</v>
      </c>
      <c r="E26" s="79">
        <v>10000</v>
      </c>
      <c r="F26" s="6"/>
      <c r="G26" s="6"/>
    </row>
    <row r="27" spans="1:10" ht="36.75" customHeight="1" x14ac:dyDescent="0.3">
      <c r="A27" s="10" t="s">
        <v>27</v>
      </c>
      <c r="B27" s="10" t="s">
        <v>28</v>
      </c>
      <c r="C27" s="10" t="s">
        <v>17</v>
      </c>
      <c r="D27" s="13" t="s">
        <v>45</v>
      </c>
      <c r="E27" s="70">
        <v>9000</v>
      </c>
      <c r="F27" s="6"/>
      <c r="G27" s="6"/>
    </row>
    <row r="28" spans="1:10" ht="30" customHeight="1" x14ac:dyDescent="0.3">
      <c r="A28" s="10" t="s">
        <v>31</v>
      </c>
      <c r="B28" s="10" t="s">
        <v>32</v>
      </c>
      <c r="C28" s="10" t="s">
        <v>19</v>
      </c>
      <c r="D28" s="13" t="s">
        <v>47</v>
      </c>
      <c r="E28" s="70">
        <v>60000</v>
      </c>
      <c r="F28" s="6"/>
      <c r="G28" s="6"/>
    </row>
    <row r="29" spans="1:10" ht="30" customHeight="1" x14ac:dyDescent="0.3">
      <c r="A29" s="10" t="s">
        <v>31</v>
      </c>
      <c r="B29" s="10" t="s">
        <v>32</v>
      </c>
      <c r="C29" s="10" t="s">
        <v>19</v>
      </c>
      <c r="D29" s="11" t="s">
        <v>46</v>
      </c>
      <c r="E29" s="79">
        <v>8200</v>
      </c>
      <c r="F29" s="6"/>
      <c r="G29" s="6"/>
    </row>
    <row r="30" spans="1:10" ht="30" customHeight="1" x14ac:dyDescent="0.3">
      <c r="A30" s="10" t="s">
        <v>27</v>
      </c>
      <c r="B30" s="10" t="s">
        <v>28</v>
      </c>
      <c r="C30" s="10" t="s">
        <v>17</v>
      </c>
      <c r="D30" s="11" t="s">
        <v>51</v>
      </c>
      <c r="E30" s="229">
        <v>100000</v>
      </c>
      <c r="F30" s="6" t="s">
        <v>92</v>
      </c>
      <c r="G30" s="6"/>
    </row>
    <row r="31" spans="1:10" ht="31.5" customHeight="1" x14ac:dyDescent="0.3">
      <c r="A31" s="10" t="s">
        <v>27</v>
      </c>
      <c r="B31" s="10" t="s">
        <v>28</v>
      </c>
      <c r="C31" s="10" t="s">
        <v>19</v>
      </c>
      <c r="D31" s="62" t="s">
        <v>69</v>
      </c>
      <c r="E31" s="70">
        <v>200000</v>
      </c>
      <c r="F31" s="6"/>
      <c r="G31" s="6"/>
    </row>
    <row r="32" spans="1:10" ht="30" customHeight="1" x14ac:dyDescent="0.3">
      <c r="A32" s="10" t="s">
        <v>31</v>
      </c>
      <c r="B32" s="10" t="s">
        <v>32</v>
      </c>
      <c r="C32" s="10" t="s">
        <v>17</v>
      </c>
      <c r="D32" s="62" t="s">
        <v>52</v>
      </c>
      <c r="E32" s="70">
        <v>30000</v>
      </c>
      <c r="F32" s="5"/>
      <c r="G32" s="5"/>
    </row>
    <row r="33" spans="1:9" ht="30" customHeight="1" x14ac:dyDescent="0.3">
      <c r="A33" s="108" t="s">
        <v>53</v>
      </c>
      <c r="B33" s="108" t="s">
        <v>54</v>
      </c>
      <c r="C33" s="10" t="s">
        <v>19</v>
      </c>
      <c r="D33" s="62" t="s">
        <v>57</v>
      </c>
      <c r="E33" s="70">
        <v>20000</v>
      </c>
      <c r="F33" s="5"/>
      <c r="G33" s="5"/>
    </row>
    <row r="34" spans="1:9" ht="30" customHeight="1" x14ac:dyDescent="0.3">
      <c r="A34" s="109"/>
      <c r="B34" s="109"/>
      <c r="C34" s="108" t="s">
        <v>49</v>
      </c>
      <c r="D34" s="62" t="s">
        <v>56</v>
      </c>
      <c r="E34" s="70">
        <v>28000</v>
      </c>
      <c r="F34" s="5"/>
      <c r="G34" s="5"/>
    </row>
    <row r="35" spans="1:9" ht="30" customHeight="1" x14ac:dyDescent="0.3">
      <c r="A35" s="110"/>
      <c r="B35" s="110"/>
      <c r="C35" s="110"/>
      <c r="D35" s="62" t="s">
        <v>55</v>
      </c>
      <c r="E35" s="70">
        <v>20000</v>
      </c>
      <c r="F35" s="5"/>
      <c r="G35" s="5"/>
    </row>
    <row r="36" spans="1:9" ht="30" customHeight="1" x14ac:dyDescent="0.3">
      <c r="A36" s="108" t="s">
        <v>53</v>
      </c>
      <c r="B36" s="108" t="s">
        <v>59</v>
      </c>
      <c r="C36" s="108" t="s">
        <v>49</v>
      </c>
      <c r="D36" s="62" t="s">
        <v>60</v>
      </c>
      <c r="E36" s="70"/>
      <c r="F36" s="5"/>
      <c r="G36" s="5"/>
    </row>
    <row r="37" spans="1:9" ht="30" customHeight="1" x14ac:dyDescent="0.3">
      <c r="A37" s="109"/>
      <c r="B37" s="109"/>
      <c r="C37" s="109"/>
      <c r="D37" s="62" t="s">
        <v>61</v>
      </c>
      <c r="E37" s="70">
        <v>15600</v>
      </c>
      <c r="F37" s="5"/>
      <c r="G37" s="5"/>
    </row>
    <row r="38" spans="1:9" ht="30" customHeight="1" x14ac:dyDescent="0.3">
      <c r="A38" s="109"/>
      <c r="B38" s="109"/>
      <c r="C38" s="109"/>
      <c r="D38" s="62" t="s">
        <v>62</v>
      </c>
      <c r="E38" s="70">
        <v>10000</v>
      </c>
      <c r="F38" s="5"/>
      <c r="G38" s="5"/>
    </row>
    <row r="39" spans="1:9" ht="30" customHeight="1" x14ac:dyDescent="0.3">
      <c r="A39" s="109"/>
      <c r="B39" s="109"/>
      <c r="C39" s="109"/>
      <c r="D39" s="62" t="s">
        <v>63</v>
      </c>
      <c r="E39" s="70">
        <v>5600</v>
      </c>
      <c r="F39" s="5"/>
      <c r="G39" s="5"/>
    </row>
    <row r="40" spans="1:9" ht="30" customHeight="1" x14ac:dyDescent="0.3">
      <c r="A40" s="109"/>
      <c r="B40" s="109"/>
      <c r="C40" s="109"/>
      <c r="D40" s="62" t="s">
        <v>64</v>
      </c>
      <c r="E40" s="70">
        <v>10000</v>
      </c>
      <c r="F40" s="5"/>
      <c r="G40" s="5"/>
    </row>
    <row r="41" spans="1:9" ht="30" customHeight="1" x14ac:dyDescent="0.3">
      <c r="A41" s="110"/>
      <c r="B41" s="110"/>
      <c r="C41" s="110"/>
      <c r="D41" s="62" t="s">
        <v>65</v>
      </c>
      <c r="E41" s="70">
        <v>6800</v>
      </c>
      <c r="F41" s="5"/>
      <c r="G41" s="5"/>
    </row>
    <row r="42" spans="1:9" ht="30" customHeight="1" x14ac:dyDescent="0.3">
      <c r="A42" s="8" t="s">
        <v>53</v>
      </c>
      <c r="B42" s="8" t="s">
        <v>58</v>
      </c>
      <c r="C42" s="8" t="s">
        <v>17</v>
      </c>
      <c r="D42" s="62" t="s">
        <v>66</v>
      </c>
      <c r="E42" s="70">
        <v>30000</v>
      </c>
      <c r="F42" s="5"/>
      <c r="G42" s="5"/>
    </row>
    <row r="43" spans="1:9" ht="30" customHeight="1" x14ac:dyDescent="0.3">
      <c r="A43" s="8" t="s">
        <v>53</v>
      </c>
      <c r="B43" s="8" t="s">
        <v>58</v>
      </c>
      <c r="C43" s="8" t="s">
        <v>17</v>
      </c>
      <c r="D43" s="62" t="s">
        <v>85</v>
      </c>
      <c r="E43" s="70">
        <v>45000</v>
      </c>
      <c r="F43" s="5"/>
      <c r="G43" s="5"/>
      <c r="I43" s="1"/>
    </row>
    <row r="44" spans="1:9" ht="30" customHeight="1" x14ac:dyDescent="0.3">
      <c r="A44" s="8" t="s">
        <v>53</v>
      </c>
      <c r="B44" s="8" t="s">
        <v>59</v>
      </c>
      <c r="C44" s="8" t="s">
        <v>19</v>
      </c>
      <c r="D44" s="62" t="s">
        <v>87</v>
      </c>
      <c r="E44" s="229">
        <v>47000</v>
      </c>
      <c r="F44" s="5" t="s">
        <v>91</v>
      </c>
      <c r="G44" s="5"/>
    </row>
    <row r="45" spans="1:9" ht="30" customHeight="1" x14ac:dyDescent="0.3">
      <c r="A45" s="8" t="s">
        <v>53</v>
      </c>
      <c r="B45" s="8" t="s">
        <v>59</v>
      </c>
      <c r="C45" s="8" t="s">
        <v>49</v>
      </c>
      <c r="D45" s="62" t="s">
        <v>88</v>
      </c>
      <c r="E45" s="229">
        <v>53000</v>
      </c>
      <c r="F45" s="5" t="s">
        <v>90</v>
      </c>
      <c r="G45" s="5"/>
    </row>
    <row r="46" spans="1:9" ht="30" customHeight="1" x14ac:dyDescent="0.3">
      <c r="A46" s="8" t="s">
        <v>53</v>
      </c>
      <c r="B46" s="8" t="s">
        <v>58</v>
      </c>
      <c r="C46" s="8" t="s">
        <v>17</v>
      </c>
      <c r="D46" s="62" t="s">
        <v>86</v>
      </c>
      <c r="E46" s="229">
        <v>37000</v>
      </c>
      <c r="F46" s="5" t="s">
        <v>89</v>
      </c>
      <c r="G46" s="5"/>
    </row>
    <row r="47" spans="1:9" ht="30" customHeight="1" x14ac:dyDescent="0.3">
      <c r="A47" s="8" t="s">
        <v>53</v>
      </c>
      <c r="B47" s="8" t="s">
        <v>58</v>
      </c>
      <c r="C47" s="8" t="s">
        <v>17</v>
      </c>
      <c r="D47" s="62" t="s">
        <v>67</v>
      </c>
      <c r="E47" s="70">
        <v>30000</v>
      </c>
      <c r="F47" s="5"/>
      <c r="G47" s="5"/>
    </row>
    <row r="48" spans="1:9" ht="30" customHeight="1" x14ac:dyDescent="0.3">
      <c r="A48" s="8" t="s">
        <v>53</v>
      </c>
      <c r="B48" s="8" t="s">
        <v>54</v>
      </c>
      <c r="C48" s="8" t="s">
        <v>17</v>
      </c>
      <c r="D48" s="62" t="s">
        <v>68</v>
      </c>
      <c r="E48" s="70">
        <v>100000</v>
      </c>
      <c r="F48" s="5"/>
      <c r="G48" s="5"/>
    </row>
    <row r="49" spans="1:7" ht="45.75" customHeight="1" x14ac:dyDescent="0.3">
      <c r="A49" s="10" t="s">
        <v>27</v>
      </c>
      <c r="B49" s="10" t="s">
        <v>28</v>
      </c>
      <c r="C49" s="10" t="s">
        <v>17</v>
      </c>
      <c r="D49" s="11" t="s">
        <v>36</v>
      </c>
      <c r="E49" s="70">
        <v>-22419.200000000001</v>
      </c>
      <c r="F49" s="5"/>
      <c r="G49" s="5"/>
    </row>
    <row r="50" spans="1:7" ht="44.25" customHeight="1" x14ac:dyDescent="0.3">
      <c r="A50" s="10" t="s">
        <v>27</v>
      </c>
      <c r="B50" s="10" t="s">
        <v>28</v>
      </c>
      <c r="C50" s="10" t="s">
        <v>19</v>
      </c>
      <c r="D50" s="11" t="s">
        <v>36</v>
      </c>
      <c r="E50" s="70">
        <v>22419.200000000001</v>
      </c>
      <c r="F50" s="5"/>
      <c r="G50" s="5"/>
    </row>
    <row r="51" spans="1:7" ht="50.25" customHeight="1" x14ac:dyDescent="0.3">
      <c r="A51" s="56" t="s">
        <v>13</v>
      </c>
      <c r="B51" s="56" t="s">
        <v>14</v>
      </c>
      <c r="C51" s="56" t="s">
        <v>18</v>
      </c>
      <c r="D51" s="62" t="s">
        <v>23</v>
      </c>
      <c r="E51" s="70">
        <v>-600</v>
      </c>
      <c r="F51" s="5"/>
      <c r="G51" s="5"/>
    </row>
    <row r="52" spans="1:7" ht="30" customHeight="1" x14ac:dyDescent="0.3">
      <c r="A52" s="56" t="s">
        <v>13</v>
      </c>
      <c r="B52" s="56" t="s">
        <v>20</v>
      </c>
      <c r="C52" s="56" t="s">
        <v>19</v>
      </c>
      <c r="D52" s="62" t="s">
        <v>25</v>
      </c>
      <c r="E52" s="70">
        <v>-12000</v>
      </c>
      <c r="F52" s="5"/>
      <c r="G52" s="5"/>
    </row>
    <row r="53" spans="1:7" ht="30" customHeight="1" x14ac:dyDescent="0.3">
      <c r="A53" s="56" t="s">
        <v>13</v>
      </c>
      <c r="B53" s="56" t="s">
        <v>14</v>
      </c>
      <c r="C53" s="56" t="s">
        <v>19</v>
      </c>
      <c r="D53" s="62" t="s">
        <v>22</v>
      </c>
      <c r="E53" s="70">
        <v>2600</v>
      </c>
      <c r="F53" s="5"/>
      <c r="G53" s="5"/>
    </row>
    <row r="54" spans="1:7" ht="43.5" customHeight="1" thickBot="1" x14ac:dyDescent="0.35">
      <c r="A54" s="56" t="s">
        <v>13</v>
      </c>
      <c r="B54" s="56" t="s">
        <v>20</v>
      </c>
      <c r="C54" s="56" t="s">
        <v>19</v>
      </c>
      <c r="D54" s="62" t="s">
        <v>24</v>
      </c>
      <c r="E54" s="70">
        <v>10000</v>
      </c>
      <c r="F54" s="5"/>
      <c r="G54" s="5"/>
    </row>
    <row r="55" spans="1:7" ht="30" hidden="1" customHeight="1" thickBot="1" x14ac:dyDescent="0.35">
      <c r="A55" s="80" t="s">
        <v>21</v>
      </c>
      <c r="B55" s="80"/>
      <c r="C55" s="56"/>
      <c r="D55" s="62"/>
      <c r="E55" s="70"/>
      <c r="F55" s="5"/>
      <c r="G55" s="5"/>
    </row>
    <row r="56" spans="1:7" ht="24.75" hidden="1" customHeight="1" x14ac:dyDescent="0.35">
      <c r="A56" s="78"/>
      <c r="B56" s="78"/>
      <c r="C56" s="68"/>
      <c r="D56" s="61"/>
      <c r="E56" s="63"/>
      <c r="F56" s="5"/>
      <c r="G56" s="5"/>
    </row>
    <row r="57" spans="1:7" ht="38.25" hidden="1" customHeight="1" x14ac:dyDescent="0.35">
      <c r="A57" s="59"/>
      <c r="B57" s="59"/>
      <c r="C57" s="56"/>
      <c r="D57" s="69"/>
      <c r="E57" s="63"/>
      <c r="F57" s="5"/>
      <c r="G57" s="5"/>
    </row>
    <row r="58" spans="1:7" ht="25.5" hidden="1" customHeight="1" x14ac:dyDescent="0.35">
      <c r="A58" s="117"/>
      <c r="B58" s="117"/>
      <c r="C58" s="56"/>
      <c r="D58" s="138"/>
      <c r="E58" s="63"/>
      <c r="F58" s="5"/>
      <c r="G58" s="5"/>
    </row>
    <row r="59" spans="1:7" ht="24.75" hidden="1" customHeight="1" x14ac:dyDescent="0.35">
      <c r="A59" s="119"/>
      <c r="B59" s="119"/>
      <c r="C59" s="56"/>
      <c r="D59" s="139"/>
      <c r="E59" s="63"/>
      <c r="F59" s="5"/>
      <c r="G59" s="5"/>
    </row>
    <row r="60" spans="1:7" ht="22.5" hidden="1" customHeight="1" x14ac:dyDescent="0.35">
      <c r="A60" s="118"/>
      <c r="B60" s="118"/>
      <c r="C60" s="56"/>
      <c r="D60" s="140"/>
      <c r="E60" s="63"/>
      <c r="F60" s="5"/>
      <c r="G60" s="5"/>
    </row>
    <row r="61" spans="1:7" ht="22.5" hidden="1" customHeight="1" x14ac:dyDescent="0.35">
      <c r="A61" s="117"/>
      <c r="B61" s="117"/>
      <c r="C61" s="117"/>
      <c r="D61" s="57"/>
      <c r="E61" s="50"/>
      <c r="F61" s="5"/>
      <c r="G61" s="5"/>
    </row>
    <row r="62" spans="1:7" ht="27" hidden="1" customHeight="1" x14ac:dyDescent="0.35">
      <c r="A62" s="118"/>
      <c r="B62" s="118"/>
      <c r="C62" s="118"/>
      <c r="D62" s="62"/>
      <c r="E62" s="64"/>
      <c r="F62" s="5"/>
      <c r="G62" s="5"/>
    </row>
    <row r="63" spans="1:7" ht="23.25" hidden="1" customHeight="1" x14ac:dyDescent="0.35">
      <c r="A63" s="56"/>
      <c r="B63" s="56"/>
      <c r="C63" s="56"/>
      <c r="D63" s="62"/>
      <c r="E63" s="50"/>
      <c r="F63" s="5"/>
      <c r="G63" s="5"/>
    </row>
    <row r="64" spans="1:7" ht="26.25" hidden="1" customHeight="1" x14ac:dyDescent="0.35">
      <c r="A64" s="111"/>
      <c r="B64" s="117"/>
      <c r="C64" s="65"/>
      <c r="D64" s="138"/>
      <c r="E64" s="50"/>
      <c r="F64" s="5"/>
      <c r="G64" s="5"/>
    </row>
    <row r="65" spans="1:7" ht="26.25" hidden="1" customHeight="1" x14ac:dyDescent="0.35">
      <c r="A65" s="112"/>
      <c r="B65" s="119"/>
      <c r="C65" s="66"/>
      <c r="D65" s="139"/>
      <c r="E65" s="64"/>
      <c r="F65" s="5"/>
      <c r="G65" s="5"/>
    </row>
    <row r="66" spans="1:7" ht="26.25" hidden="1" customHeight="1" x14ac:dyDescent="0.35">
      <c r="A66" s="112"/>
      <c r="B66" s="119"/>
      <c r="C66" s="66"/>
      <c r="D66" s="139"/>
      <c r="E66" s="64"/>
      <c r="F66" s="5"/>
      <c r="G66" s="5"/>
    </row>
    <row r="67" spans="1:7" ht="26.25" hidden="1" customHeight="1" x14ac:dyDescent="0.35">
      <c r="A67" s="112"/>
      <c r="B67" s="119"/>
      <c r="C67" s="66"/>
      <c r="D67" s="139"/>
      <c r="E67" s="64"/>
      <c r="F67" s="5"/>
      <c r="G67" s="5"/>
    </row>
    <row r="68" spans="1:7" ht="26.25" hidden="1" customHeight="1" x14ac:dyDescent="0.35">
      <c r="A68" s="113"/>
      <c r="B68" s="118"/>
      <c r="C68" s="66"/>
      <c r="D68" s="140"/>
      <c r="E68" s="64"/>
      <c r="F68" s="5"/>
      <c r="G68" s="5"/>
    </row>
    <row r="69" spans="1:7" ht="27" hidden="1" customHeight="1" x14ac:dyDescent="0.35">
      <c r="A69" s="117"/>
      <c r="B69" s="117"/>
      <c r="C69" s="117"/>
      <c r="D69" s="62"/>
      <c r="E69" s="64"/>
      <c r="F69" s="5"/>
      <c r="G69" s="5"/>
    </row>
    <row r="70" spans="1:7" ht="27" hidden="1" customHeight="1" x14ac:dyDescent="0.35">
      <c r="A70" s="118"/>
      <c r="B70" s="118"/>
      <c r="C70" s="118"/>
      <c r="D70" s="62"/>
      <c r="E70" s="64"/>
      <c r="F70" s="5"/>
      <c r="G70" s="5"/>
    </row>
    <row r="71" spans="1:7" ht="27" hidden="1" customHeight="1" x14ac:dyDescent="0.35">
      <c r="A71" s="56"/>
      <c r="B71" s="56"/>
      <c r="C71" s="58"/>
      <c r="D71" s="62"/>
      <c r="E71" s="64"/>
      <c r="F71" s="5"/>
      <c r="G71" s="5"/>
    </row>
    <row r="72" spans="1:7" ht="40.5" hidden="1" customHeight="1" x14ac:dyDescent="0.35">
      <c r="A72" s="56"/>
      <c r="B72" s="56"/>
      <c r="C72" s="58"/>
      <c r="D72" s="62"/>
      <c r="E72" s="64"/>
      <c r="F72" s="5"/>
      <c r="G72" s="5"/>
    </row>
    <row r="73" spans="1:7" ht="27" hidden="1" customHeight="1" x14ac:dyDescent="0.35">
      <c r="A73" s="56"/>
      <c r="B73" s="56"/>
      <c r="C73" s="58"/>
      <c r="D73" s="62"/>
      <c r="E73" s="64"/>
      <c r="F73" s="5"/>
      <c r="G73" s="5"/>
    </row>
    <row r="74" spans="1:7" ht="27" hidden="1" customHeight="1" x14ac:dyDescent="0.35">
      <c r="A74" s="56"/>
      <c r="B74" s="56"/>
      <c r="C74" s="58"/>
      <c r="D74" s="62"/>
      <c r="E74" s="64"/>
      <c r="F74" s="5"/>
      <c r="G74" s="5"/>
    </row>
    <row r="75" spans="1:7" ht="27" hidden="1" customHeight="1" x14ac:dyDescent="0.35">
      <c r="A75" s="56"/>
      <c r="B75" s="56"/>
      <c r="C75" s="58"/>
      <c r="D75" s="62"/>
      <c r="E75" s="64"/>
      <c r="F75" s="5"/>
      <c r="G75" s="5"/>
    </row>
    <row r="76" spans="1:7" ht="43.5" hidden="1" customHeight="1" x14ac:dyDescent="0.35">
      <c r="A76" s="117"/>
      <c r="B76" s="117"/>
      <c r="C76" s="117"/>
      <c r="D76" s="61"/>
      <c r="E76" s="64"/>
      <c r="F76" s="5"/>
      <c r="G76" s="5"/>
    </row>
    <row r="77" spans="1:7" ht="39.75" hidden="1" customHeight="1" x14ac:dyDescent="0.35">
      <c r="A77" s="119"/>
      <c r="B77" s="119"/>
      <c r="C77" s="119"/>
      <c r="D77" s="71"/>
      <c r="E77" s="64"/>
      <c r="F77" s="5"/>
      <c r="G77" s="5"/>
    </row>
    <row r="78" spans="1:7" ht="27" hidden="1" customHeight="1" x14ac:dyDescent="0.35">
      <c r="A78" s="111"/>
      <c r="B78" s="117"/>
      <c r="C78" s="56"/>
      <c r="D78" s="138"/>
      <c r="E78" s="70"/>
      <c r="F78" s="5"/>
      <c r="G78" s="5"/>
    </row>
    <row r="79" spans="1:7" ht="26.25" hidden="1" customHeight="1" x14ac:dyDescent="0.35">
      <c r="A79" s="113"/>
      <c r="B79" s="118"/>
      <c r="C79" s="68"/>
      <c r="D79" s="140"/>
      <c r="E79" s="77"/>
      <c r="F79" s="5"/>
      <c r="G79" s="5"/>
    </row>
    <row r="80" spans="1:7" ht="37.5" hidden="1" customHeight="1" x14ac:dyDescent="0.35">
      <c r="A80" s="67"/>
      <c r="B80" s="59"/>
      <c r="C80" s="59"/>
      <c r="D80" s="69"/>
      <c r="E80" s="73"/>
      <c r="F80" s="5"/>
      <c r="G80" s="5"/>
    </row>
    <row r="81" spans="1:7" ht="30" customHeight="1" thickBot="1" x14ac:dyDescent="0.35">
      <c r="A81" s="137" t="s">
        <v>7</v>
      </c>
      <c r="B81" s="129"/>
      <c r="C81" s="129"/>
      <c r="D81" s="129"/>
      <c r="E81" s="17">
        <f>E82+E83+E84</f>
        <v>845200</v>
      </c>
      <c r="F81" s="5"/>
      <c r="G81" s="6"/>
    </row>
    <row r="82" spans="1:7" ht="30" customHeight="1" x14ac:dyDescent="0.3">
      <c r="A82" s="130" t="s">
        <v>70</v>
      </c>
      <c r="B82" s="131"/>
      <c r="C82" s="131"/>
      <c r="D82" s="131"/>
      <c r="E82" s="52">
        <f>922200-77000</f>
        <v>845200</v>
      </c>
      <c r="F82" s="5"/>
      <c r="G82" s="5"/>
    </row>
    <row r="83" spans="1:7" ht="30" customHeight="1" x14ac:dyDescent="0.3">
      <c r="A83" s="122"/>
      <c r="B83" s="123"/>
      <c r="C83" s="123"/>
      <c r="D83" s="123"/>
      <c r="E83" s="41"/>
      <c r="F83" s="5"/>
      <c r="G83" s="5"/>
    </row>
    <row r="84" spans="1:7" ht="30" customHeight="1" thickBot="1" x14ac:dyDescent="0.35">
      <c r="A84" s="135"/>
      <c r="B84" s="136"/>
      <c r="C84" s="136"/>
      <c r="D84" s="136"/>
      <c r="E84" s="72"/>
      <c r="F84" s="5"/>
      <c r="G84" s="5"/>
    </row>
    <row r="85" spans="1:7" ht="30" customHeight="1" thickBot="1" x14ac:dyDescent="0.35">
      <c r="A85" s="124" t="s">
        <v>8</v>
      </c>
      <c r="B85" s="125"/>
      <c r="C85" s="125"/>
      <c r="D85" s="126"/>
      <c r="E85" s="53">
        <f>E87+E86</f>
        <v>0</v>
      </c>
      <c r="F85" s="5"/>
      <c r="G85" s="5"/>
    </row>
    <row r="86" spans="1:7" ht="30" customHeight="1" x14ac:dyDescent="0.3">
      <c r="A86" s="114" t="s">
        <v>71</v>
      </c>
      <c r="B86" s="115"/>
      <c r="C86" s="115"/>
      <c r="D86" s="116"/>
      <c r="E86" s="84"/>
      <c r="F86" s="5"/>
      <c r="G86" s="5"/>
    </row>
    <row r="87" spans="1:7" ht="30" customHeight="1" thickBot="1" x14ac:dyDescent="0.35">
      <c r="A87" s="132"/>
      <c r="B87" s="133"/>
      <c r="C87" s="133"/>
      <c r="D87" s="134"/>
      <c r="E87" s="83"/>
      <c r="F87" s="5"/>
      <c r="G87" s="5"/>
    </row>
    <row r="88" spans="1:7" ht="30" customHeight="1" thickBot="1" x14ac:dyDescent="0.35">
      <c r="A88" s="124" t="s">
        <v>11</v>
      </c>
      <c r="B88" s="125"/>
      <c r="C88" s="125"/>
      <c r="D88" s="126"/>
      <c r="E88" s="53" t="s">
        <v>12</v>
      </c>
      <c r="F88" s="5"/>
      <c r="G88" s="6"/>
    </row>
    <row r="89" spans="1:7" ht="30" customHeight="1" thickBot="1" x14ac:dyDescent="0.35">
      <c r="A89" s="120" t="s">
        <v>35</v>
      </c>
      <c r="B89" s="121"/>
      <c r="C89" s="121"/>
      <c r="D89" s="121"/>
      <c r="E89" s="54">
        <v>0</v>
      </c>
      <c r="F89" s="5"/>
      <c r="G89" s="6"/>
    </row>
    <row r="90" spans="1:7" ht="18.75" x14ac:dyDescent="0.3">
      <c r="A90" s="5"/>
      <c r="B90" s="5"/>
      <c r="C90" s="5"/>
      <c r="D90" s="5" t="s">
        <v>5</v>
      </c>
      <c r="E90" s="6">
        <f>E2</f>
        <v>177000</v>
      </c>
      <c r="F90" s="5"/>
      <c r="G90" s="5"/>
    </row>
    <row r="91" spans="1:7" ht="18.75" x14ac:dyDescent="0.3">
      <c r="A91" s="5"/>
      <c r="B91" s="5"/>
      <c r="C91" s="5"/>
      <c r="D91" s="5" t="s">
        <v>7</v>
      </c>
      <c r="E91" s="6">
        <f>E81</f>
        <v>845200</v>
      </c>
      <c r="F91" s="5"/>
      <c r="G91" s="5"/>
    </row>
    <row r="92" spans="1:7" ht="18.75" x14ac:dyDescent="0.3">
      <c r="A92" s="5"/>
      <c r="B92" s="5"/>
      <c r="C92" s="5"/>
      <c r="D92" s="5" t="s">
        <v>9</v>
      </c>
      <c r="E92" s="6">
        <f>E19</f>
        <v>1022200</v>
      </c>
      <c r="F92" s="5"/>
      <c r="G92" s="5"/>
    </row>
    <row r="93" spans="1:7" ht="18.75" x14ac:dyDescent="0.3">
      <c r="A93" s="5"/>
      <c r="B93" s="5"/>
      <c r="C93" s="5"/>
      <c r="D93" s="5" t="s">
        <v>8</v>
      </c>
      <c r="E93" s="6">
        <f>E85</f>
        <v>0</v>
      </c>
      <c r="F93" s="5"/>
      <c r="G93" s="5"/>
    </row>
    <row r="94" spans="1:7" ht="18.75" x14ac:dyDescent="0.3">
      <c r="A94" s="5"/>
      <c r="B94" s="5"/>
      <c r="C94" s="5"/>
      <c r="D94" s="18" t="s">
        <v>10</v>
      </c>
      <c r="E94" s="19">
        <f>E90+E91-E93-E92</f>
        <v>0</v>
      </c>
      <c r="F94" s="5"/>
      <c r="G94" s="5"/>
    </row>
    <row r="95" spans="1:7" ht="18.75" x14ac:dyDescent="0.3">
      <c r="A95" s="5"/>
      <c r="B95" s="5"/>
      <c r="C95" s="5"/>
      <c r="D95" s="5"/>
      <c r="E95" s="5"/>
      <c r="F95" s="5"/>
      <c r="G95" s="5"/>
    </row>
    <row r="96" spans="1:7" ht="31.5" x14ac:dyDescent="0.5">
      <c r="A96" s="2"/>
      <c r="B96" s="2"/>
      <c r="C96" s="2"/>
      <c r="D96" s="2"/>
      <c r="E96" s="2"/>
      <c r="F96" s="2"/>
      <c r="G96" s="2"/>
    </row>
  </sheetData>
  <mergeCells count="35">
    <mergeCell ref="A2:D2"/>
    <mergeCell ref="A19:D19"/>
    <mergeCell ref="A82:D82"/>
    <mergeCell ref="A87:D87"/>
    <mergeCell ref="A88:D88"/>
    <mergeCell ref="A84:D84"/>
    <mergeCell ref="A81:D81"/>
    <mergeCell ref="A58:A60"/>
    <mergeCell ref="B58:B60"/>
    <mergeCell ref="D58:D60"/>
    <mergeCell ref="B64:B68"/>
    <mergeCell ref="D64:D68"/>
    <mergeCell ref="D78:D79"/>
    <mergeCell ref="A61:A62"/>
    <mergeCell ref="B61:B62"/>
    <mergeCell ref="C61:C62"/>
    <mergeCell ref="A89:D89"/>
    <mergeCell ref="A83:D83"/>
    <mergeCell ref="A85:D85"/>
    <mergeCell ref="A78:A79"/>
    <mergeCell ref="B78:B79"/>
    <mergeCell ref="A64:A68"/>
    <mergeCell ref="A86:D86"/>
    <mergeCell ref="B69:B70"/>
    <mergeCell ref="C69:C70"/>
    <mergeCell ref="A69:A70"/>
    <mergeCell ref="A76:A77"/>
    <mergeCell ref="B76:B77"/>
    <mergeCell ref="C76:C77"/>
    <mergeCell ref="A33:A35"/>
    <mergeCell ref="B33:B35"/>
    <mergeCell ref="C34:C35"/>
    <mergeCell ref="C36:C41"/>
    <mergeCell ref="B36:B41"/>
    <mergeCell ref="A36:A41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  <rowBreaks count="3" manualBreakCount="3">
    <brk id="35" max="5" man="1"/>
    <brk id="55" max="5" man="1"/>
    <brk id="8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view="pageBreakPreview" topLeftCell="A22" zoomScale="90" zoomScaleNormal="100" zoomScaleSheetLayoutView="90" workbookViewId="0">
      <selection activeCell="P25" sqref="P25"/>
    </sheetView>
  </sheetViews>
  <sheetFormatPr defaultRowHeight="15" x14ac:dyDescent="0.25"/>
  <cols>
    <col min="1" max="1" width="12.140625" customWidth="1"/>
    <col min="2" max="2" width="8.5703125" customWidth="1"/>
    <col min="3" max="3" width="12.42578125" customWidth="1"/>
    <col min="4" max="4" width="46.140625" customWidth="1"/>
    <col min="5" max="5" width="21.140625" customWidth="1"/>
    <col min="6" max="6" width="17.42578125" customWidth="1"/>
    <col min="7" max="7" width="19.28515625" customWidth="1"/>
    <col min="8" max="8" width="16.85546875" customWidth="1"/>
    <col min="9" max="9" width="15.5703125" customWidth="1"/>
    <col min="10" max="10" width="26.5703125" customWidth="1"/>
  </cols>
  <sheetData>
    <row r="1" spans="1:10" ht="30" customHeight="1" thickBot="1" x14ac:dyDescent="0.55000000000000004">
      <c r="A1" s="189"/>
      <c r="B1" s="190"/>
      <c r="C1" s="190"/>
      <c r="D1" s="190"/>
      <c r="E1" s="190"/>
      <c r="F1" s="190"/>
      <c r="G1" s="190"/>
      <c r="H1" s="190"/>
      <c r="I1" s="191"/>
      <c r="J1" s="2"/>
    </row>
    <row r="2" spans="1:10" ht="27" customHeight="1" thickBot="1" x14ac:dyDescent="0.55000000000000004">
      <c r="A2" s="194"/>
      <c r="B2" s="195"/>
      <c r="C2" s="196"/>
      <c r="D2" s="21"/>
      <c r="E2" s="192" t="s">
        <v>78</v>
      </c>
      <c r="F2" s="200" t="s">
        <v>77</v>
      </c>
      <c r="G2" s="200"/>
      <c r="H2" s="200"/>
      <c r="I2" s="201"/>
      <c r="J2" s="2"/>
    </row>
    <row r="3" spans="1:10" ht="30" customHeight="1" thickBot="1" x14ac:dyDescent="0.55000000000000004">
      <c r="A3" s="197"/>
      <c r="B3" s="198"/>
      <c r="C3" s="199"/>
      <c r="D3" s="22"/>
      <c r="E3" s="193"/>
      <c r="F3" s="23">
        <v>2025</v>
      </c>
      <c r="G3" s="24">
        <v>2026</v>
      </c>
      <c r="H3" s="24">
        <v>2027</v>
      </c>
      <c r="I3" s="25">
        <v>2028</v>
      </c>
      <c r="J3" s="2"/>
    </row>
    <row r="4" spans="1:10" ht="26.1" customHeight="1" x14ac:dyDescent="0.5">
      <c r="A4" s="159" t="s">
        <v>76</v>
      </c>
      <c r="B4" s="160"/>
      <c r="C4" s="161"/>
      <c r="D4" s="204" t="s">
        <v>72</v>
      </c>
      <c r="E4" s="149">
        <v>25340</v>
      </c>
      <c r="F4" s="144">
        <v>0</v>
      </c>
      <c r="G4" s="144">
        <v>25340</v>
      </c>
      <c r="H4" s="144">
        <v>0</v>
      </c>
      <c r="I4" s="141">
        <v>0</v>
      </c>
      <c r="J4" s="2"/>
    </row>
    <row r="5" spans="1:10" ht="26.1" customHeight="1" x14ac:dyDescent="0.5">
      <c r="A5" s="162"/>
      <c r="B5" s="163"/>
      <c r="C5" s="164"/>
      <c r="D5" s="205"/>
      <c r="E5" s="150"/>
      <c r="F5" s="145"/>
      <c r="G5" s="145"/>
      <c r="H5" s="145"/>
      <c r="I5" s="142"/>
      <c r="J5" s="2"/>
    </row>
    <row r="6" spans="1:10" ht="26.1" customHeight="1" thickBot="1" x14ac:dyDescent="0.55000000000000004">
      <c r="A6" s="165"/>
      <c r="B6" s="166"/>
      <c r="C6" s="167"/>
      <c r="D6" s="206"/>
      <c r="E6" s="151"/>
      <c r="F6" s="146"/>
      <c r="G6" s="146"/>
      <c r="H6" s="146"/>
      <c r="I6" s="143"/>
      <c r="J6" s="86"/>
    </row>
    <row r="7" spans="1:10" ht="26.1" hidden="1" customHeight="1" thickBot="1" x14ac:dyDescent="0.55000000000000004">
      <c r="A7" s="202"/>
      <c r="B7" s="203"/>
      <c r="C7" s="203"/>
      <c r="D7" s="26"/>
      <c r="E7" s="27"/>
      <c r="F7" s="28"/>
      <c r="G7" s="28"/>
      <c r="H7" s="29"/>
      <c r="I7" s="30"/>
      <c r="J7" s="3"/>
    </row>
    <row r="8" spans="1:10" ht="26.1" hidden="1" customHeight="1" x14ac:dyDescent="0.5">
      <c r="A8" s="208"/>
      <c r="B8" s="209"/>
      <c r="C8" s="210"/>
      <c r="D8" s="226"/>
      <c r="E8" s="177"/>
      <c r="F8" s="180"/>
      <c r="G8" s="180"/>
      <c r="H8" s="174"/>
      <c r="I8" s="171"/>
      <c r="J8" s="20"/>
    </row>
    <row r="9" spans="1:10" ht="26.1" hidden="1" customHeight="1" x14ac:dyDescent="0.5">
      <c r="A9" s="211"/>
      <c r="B9" s="212"/>
      <c r="C9" s="213"/>
      <c r="D9" s="227"/>
      <c r="E9" s="178"/>
      <c r="F9" s="181"/>
      <c r="G9" s="181"/>
      <c r="H9" s="175"/>
      <c r="I9" s="172"/>
      <c r="J9" s="20"/>
    </row>
    <row r="10" spans="1:10" ht="26.1" hidden="1" customHeight="1" thickBot="1" x14ac:dyDescent="0.55000000000000004">
      <c r="A10" s="214"/>
      <c r="B10" s="215"/>
      <c r="C10" s="216"/>
      <c r="D10" s="228"/>
      <c r="E10" s="179"/>
      <c r="F10" s="182"/>
      <c r="G10" s="182"/>
      <c r="H10" s="176"/>
      <c r="I10" s="173"/>
      <c r="J10" s="2"/>
    </row>
    <row r="11" spans="1:10" ht="26.1" hidden="1" customHeight="1" x14ac:dyDescent="0.5">
      <c r="A11" s="220"/>
      <c r="B11" s="221"/>
      <c r="C11" s="221"/>
      <c r="D11" s="217"/>
      <c r="E11" s="31"/>
      <c r="F11" s="32"/>
      <c r="G11" s="32"/>
      <c r="H11" s="33"/>
      <c r="I11" s="34"/>
      <c r="J11" s="2"/>
    </row>
    <row r="12" spans="1:10" ht="26.1" hidden="1" customHeight="1" x14ac:dyDescent="0.5">
      <c r="A12" s="222"/>
      <c r="B12" s="223"/>
      <c r="C12" s="223"/>
      <c r="D12" s="218"/>
      <c r="E12" s="35"/>
      <c r="F12" s="36"/>
      <c r="G12" s="36"/>
      <c r="H12" s="37"/>
      <c r="I12" s="38"/>
      <c r="J12" s="2"/>
    </row>
    <row r="13" spans="1:10" ht="26.1" hidden="1" customHeight="1" thickBot="1" x14ac:dyDescent="0.55000000000000004">
      <c r="A13" s="224"/>
      <c r="B13" s="225"/>
      <c r="C13" s="225"/>
      <c r="D13" s="219"/>
      <c r="E13" s="97"/>
      <c r="F13" s="98"/>
      <c r="G13" s="98"/>
      <c r="H13" s="98"/>
      <c r="I13" s="99"/>
      <c r="J13" s="2"/>
    </row>
    <row r="14" spans="1:10" ht="26.1" customHeight="1" x14ac:dyDescent="0.5">
      <c r="A14" s="159" t="s">
        <v>76</v>
      </c>
      <c r="B14" s="160"/>
      <c r="C14" s="161"/>
      <c r="D14" s="186" t="s">
        <v>73</v>
      </c>
      <c r="E14" s="149">
        <v>22140</v>
      </c>
      <c r="F14" s="144">
        <v>0</v>
      </c>
      <c r="G14" s="144">
        <v>22140</v>
      </c>
      <c r="H14" s="144">
        <v>0</v>
      </c>
      <c r="I14" s="141">
        <v>0</v>
      </c>
      <c r="J14" s="74"/>
    </row>
    <row r="15" spans="1:10" ht="26.1" customHeight="1" x14ac:dyDescent="0.5">
      <c r="A15" s="162"/>
      <c r="B15" s="163"/>
      <c r="C15" s="164"/>
      <c r="D15" s="187"/>
      <c r="E15" s="150"/>
      <c r="F15" s="145"/>
      <c r="G15" s="145"/>
      <c r="H15" s="145"/>
      <c r="I15" s="142"/>
      <c r="J15" s="74"/>
    </row>
    <row r="16" spans="1:10" ht="26.1" customHeight="1" thickBot="1" x14ac:dyDescent="0.3">
      <c r="A16" s="165"/>
      <c r="B16" s="166"/>
      <c r="C16" s="167"/>
      <c r="D16" s="207"/>
      <c r="E16" s="151"/>
      <c r="F16" s="146"/>
      <c r="G16" s="146"/>
      <c r="H16" s="146"/>
      <c r="I16" s="143"/>
      <c r="J16" s="75"/>
    </row>
    <row r="17" spans="1:10" ht="26.1" customHeight="1" x14ac:dyDescent="0.25">
      <c r="A17" s="159" t="s">
        <v>76</v>
      </c>
      <c r="B17" s="160"/>
      <c r="C17" s="161"/>
      <c r="D17" s="168" t="s">
        <v>74</v>
      </c>
      <c r="E17" s="149">
        <v>9840</v>
      </c>
      <c r="F17" s="144">
        <v>0</v>
      </c>
      <c r="G17" s="144">
        <v>9840</v>
      </c>
      <c r="H17" s="152">
        <v>0</v>
      </c>
      <c r="I17" s="184">
        <v>0</v>
      </c>
      <c r="J17" s="76"/>
    </row>
    <row r="18" spans="1:10" ht="26.1" customHeight="1" x14ac:dyDescent="0.25">
      <c r="A18" s="162"/>
      <c r="B18" s="163"/>
      <c r="C18" s="164"/>
      <c r="D18" s="169"/>
      <c r="E18" s="150"/>
      <c r="F18" s="145"/>
      <c r="G18" s="145"/>
      <c r="H18" s="153"/>
      <c r="I18" s="185"/>
      <c r="J18" s="76"/>
    </row>
    <row r="19" spans="1:10" ht="26.1" customHeight="1" thickBot="1" x14ac:dyDescent="0.3">
      <c r="A19" s="165"/>
      <c r="B19" s="166"/>
      <c r="C19" s="167"/>
      <c r="D19" s="170"/>
      <c r="E19" s="151"/>
      <c r="F19" s="146"/>
      <c r="G19" s="146"/>
      <c r="H19" s="154"/>
      <c r="I19" s="188"/>
      <c r="J19" s="76"/>
    </row>
    <row r="20" spans="1:10" ht="33.75" hidden="1" customHeight="1" thickBot="1" x14ac:dyDescent="0.3">
      <c r="A20" s="157"/>
      <c r="B20" s="158"/>
      <c r="C20" s="158"/>
      <c r="D20" s="87"/>
      <c r="E20" s="88"/>
      <c r="F20" s="89"/>
      <c r="G20" s="89"/>
      <c r="H20" s="90"/>
      <c r="I20" s="91"/>
      <c r="J20" s="76"/>
    </row>
    <row r="21" spans="1:10" ht="33.75" hidden="1" customHeight="1" thickBot="1" x14ac:dyDescent="0.3">
      <c r="A21" s="155"/>
      <c r="B21" s="156"/>
      <c r="C21" s="156"/>
      <c r="D21" s="92"/>
      <c r="E21" s="93"/>
      <c r="F21" s="94"/>
      <c r="G21" s="94"/>
      <c r="H21" s="95"/>
      <c r="I21" s="96"/>
      <c r="J21" s="76"/>
    </row>
    <row r="22" spans="1:10" ht="33.75" customHeight="1" x14ac:dyDescent="0.25">
      <c r="A22" s="159" t="s">
        <v>76</v>
      </c>
      <c r="B22" s="160"/>
      <c r="C22" s="161"/>
      <c r="D22" s="186" t="s">
        <v>75</v>
      </c>
      <c r="E22" s="149">
        <v>19680</v>
      </c>
      <c r="F22" s="144">
        <v>0</v>
      </c>
      <c r="G22" s="144">
        <v>19680</v>
      </c>
      <c r="H22" s="152">
        <v>0</v>
      </c>
      <c r="I22" s="184">
        <v>0</v>
      </c>
      <c r="J22" s="76"/>
    </row>
    <row r="23" spans="1:10" ht="33.75" customHeight="1" x14ac:dyDescent="0.25">
      <c r="A23" s="162"/>
      <c r="B23" s="163"/>
      <c r="C23" s="164"/>
      <c r="D23" s="187"/>
      <c r="E23" s="150"/>
      <c r="F23" s="145"/>
      <c r="G23" s="145"/>
      <c r="H23" s="153"/>
      <c r="I23" s="185"/>
      <c r="J23" s="76"/>
    </row>
    <row r="24" spans="1:10" ht="30" customHeight="1" x14ac:dyDescent="0.5">
      <c r="A24" s="162"/>
      <c r="B24" s="163"/>
      <c r="C24" s="164"/>
      <c r="D24" s="187"/>
      <c r="E24" s="150"/>
      <c r="F24" s="145"/>
      <c r="G24" s="145"/>
      <c r="H24" s="153"/>
      <c r="I24" s="185"/>
      <c r="J24" s="4"/>
    </row>
    <row r="25" spans="1:10" ht="30" customHeight="1" x14ac:dyDescent="0.25">
      <c r="A25" s="147" t="s">
        <v>79</v>
      </c>
      <c r="B25" s="147"/>
      <c r="C25" s="147"/>
      <c r="D25" s="148" t="s">
        <v>83</v>
      </c>
      <c r="E25" s="104">
        <f>F25+G25+H25</f>
        <v>224977.40000000002</v>
      </c>
      <c r="F25" s="103">
        <v>41616.629999999997</v>
      </c>
      <c r="G25" s="103">
        <v>146697.94</v>
      </c>
      <c r="H25" s="103">
        <v>36662.83</v>
      </c>
      <c r="I25" s="103" t="s">
        <v>80</v>
      </c>
      <c r="J25" s="102"/>
    </row>
    <row r="26" spans="1:10" ht="30" customHeight="1" x14ac:dyDescent="0.5">
      <c r="A26" s="147" t="s">
        <v>81</v>
      </c>
      <c r="B26" s="147"/>
      <c r="C26" s="147"/>
      <c r="D26" s="148"/>
      <c r="E26" s="104">
        <f>F26+G26+H26</f>
        <v>-54982.400000000001</v>
      </c>
      <c r="F26" s="103">
        <v>0</v>
      </c>
      <c r="G26" s="103">
        <v>-54982.400000000001</v>
      </c>
      <c r="H26" s="103">
        <v>0</v>
      </c>
      <c r="I26" s="103" t="s">
        <v>80</v>
      </c>
      <c r="J26" s="101"/>
    </row>
    <row r="27" spans="1:10" ht="30" customHeight="1" x14ac:dyDescent="0.5">
      <c r="A27" s="147" t="s">
        <v>82</v>
      </c>
      <c r="B27" s="147"/>
      <c r="C27" s="147"/>
      <c r="D27" s="148"/>
      <c r="E27" s="104">
        <f>F27+G27+H27</f>
        <v>169995</v>
      </c>
      <c r="F27" s="103">
        <f>F25+F26</f>
        <v>41616.629999999997</v>
      </c>
      <c r="G27" s="103">
        <f>G25+G26</f>
        <v>91715.540000000008</v>
      </c>
      <c r="H27" s="103">
        <f>H25+H26</f>
        <v>36662.83</v>
      </c>
      <c r="I27" s="103" t="s">
        <v>80</v>
      </c>
      <c r="J27" s="101"/>
    </row>
    <row r="28" spans="1:10" ht="30" customHeight="1" x14ac:dyDescent="0.5">
      <c r="A28" s="183"/>
      <c r="B28" s="183"/>
      <c r="C28" s="183"/>
      <c r="D28" s="183"/>
      <c r="E28" s="183"/>
      <c r="F28" s="183"/>
      <c r="G28" s="183"/>
      <c r="H28" s="183"/>
      <c r="I28" s="183"/>
      <c r="J28" s="183"/>
    </row>
    <row r="29" spans="1:10" ht="30" customHeight="1" x14ac:dyDescent="0.5">
      <c r="A29" s="183"/>
      <c r="B29" s="183"/>
      <c r="C29" s="183"/>
      <c r="D29" s="183"/>
      <c r="E29" s="183"/>
      <c r="F29" s="183"/>
      <c r="G29" s="183"/>
      <c r="H29" s="183"/>
      <c r="I29" s="183"/>
      <c r="J29" s="183"/>
    </row>
    <row r="30" spans="1:10" ht="31.5" x14ac:dyDescent="0.5">
      <c r="A30" s="183"/>
      <c r="B30" s="183"/>
      <c r="C30" s="183"/>
      <c r="D30" s="183"/>
      <c r="E30" s="183"/>
      <c r="F30" s="183"/>
      <c r="G30" s="183"/>
      <c r="H30" s="183"/>
      <c r="I30" s="183"/>
      <c r="J30" s="183"/>
    </row>
    <row r="31" spans="1:10" ht="31.5" x14ac:dyDescent="0.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31.5" x14ac:dyDescent="0.5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53">
    <mergeCell ref="D14:D16"/>
    <mergeCell ref="A8:C10"/>
    <mergeCell ref="D11:D13"/>
    <mergeCell ref="A11:C11"/>
    <mergeCell ref="A12:C12"/>
    <mergeCell ref="A13:C13"/>
    <mergeCell ref="D8:D10"/>
    <mergeCell ref="I17:I19"/>
    <mergeCell ref="E17:E19"/>
    <mergeCell ref="A27:C27"/>
    <mergeCell ref="A1:I1"/>
    <mergeCell ref="E2:E3"/>
    <mergeCell ref="A2:C3"/>
    <mergeCell ref="F2:I2"/>
    <mergeCell ref="A7:C7"/>
    <mergeCell ref="D4:D6"/>
    <mergeCell ref="A4:C6"/>
    <mergeCell ref="H4:H6"/>
    <mergeCell ref="I4:I6"/>
    <mergeCell ref="E4:E6"/>
    <mergeCell ref="F4:F6"/>
    <mergeCell ref="G4:G6"/>
    <mergeCell ref="A14:C16"/>
    <mergeCell ref="A29:J29"/>
    <mergeCell ref="A30:J30"/>
    <mergeCell ref="A28:J28"/>
    <mergeCell ref="A22:C24"/>
    <mergeCell ref="H22:H24"/>
    <mergeCell ref="I22:I24"/>
    <mergeCell ref="D22:D24"/>
    <mergeCell ref="E22:E24"/>
    <mergeCell ref="F22:F24"/>
    <mergeCell ref="I8:I10"/>
    <mergeCell ref="H8:H10"/>
    <mergeCell ref="E8:E10"/>
    <mergeCell ref="F8:F10"/>
    <mergeCell ref="G8:G10"/>
    <mergeCell ref="I14:I16"/>
    <mergeCell ref="H14:H16"/>
    <mergeCell ref="G14:G16"/>
    <mergeCell ref="F14:F16"/>
    <mergeCell ref="A26:C26"/>
    <mergeCell ref="A25:C25"/>
    <mergeCell ref="D25:D27"/>
    <mergeCell ref="G22:G24"/>
    <mergeCell ref="E14:E16"/>
    <mergeCell ref="F17:F19"/>
    <mergeCell ref="G17:G19"/>
    <mergeCell ref="H17:H19"/>
    <mergeCell ref="A21:C21"/>
    <mergeCell ref="A20:C20"/>
    <mergeCell ref="A17:C19"/>
    <mergeCell ref="D17:D19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2025-07-02T12:43:23Z</dcterms:modified>
</cp:coreProperties>
</file>